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userredir\DownloadsRedir\ifossati\Downloads\"/>
    </mc:Choice>
  </mc:AlternateContent>
  <xr:revisionPtr revIDLastSave="10" documentId="13_ncr:1_{0B595C53-ADC8-4BB5-84A8-E09B593631FA}" xr6:coauthVersionLast="47" xr6:coauthVersionMax="47" xr10:uidLastSave="{A562DC14-D262-4AEF-9A5A-168F7FA49330}"/>
  <bookViews>
    <workbookView xWindow="-120" yWindow="-120" windowWidth="20730" windowHeight="11160" xr2:uid="{EDAE961D-83C9-4AF2-8387-E9801AFF31B8}"/>
  </bookViews>
  <sheets>
    <sheet name="PIANO ECO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8" i="2" l="1"/>
  <c r="U18" i="2"/>
  <c r="T11" i="2"/>
  <c r="U11" i="2"/>
  <c r="V11" i="2"/>
  <c r="Y11" i="2"/>
  <c r="Z11" i="2"/>
  <c r="AA11" i="2"/>
  <c r="T12" i="2"/>
  <c r="Y12" i="2" s="1"/>
  <c r="U12" i="2"/>
  <c r="AA12" i="2" s="1"/>
  <c r="V12" i="2"/>
  <c r="Z12" i="2"/>
  <c r="U9" i="2"/>
  <c r="AA9" i="2" s="1"/>
  <c r="U10" i="2"/>
  <c r="AA10" i="2" s="1"/>
  <c r="V9" i="2"/>
  <c r="U8" i="2"/>
  <c r="AA8" i="2" s="1"/>
  <c r="W12" i="2" l="1"/>
  <c r="V18" i="2"/>
  <c r="W11" i="2"/>
  <c r="R14" i="2"/>
  <c r="V8" i="2"/>
  <c r="T9" i="2"/>
  <c r="T10" i="2"/>
  <c r="P14" i="2"/>
  <c r="V10" i="2"/>
  <c r="N14" i="2"/>
  <c r="L14" i="2"/>
  <c r="J14" i="2"/>
  <c r="F14" i="2"/>
  <c r="D14" i="2"/>
  <c r="Y10" i="2" l="1"/>
  <c r="Z10" i="2"/>
  <c r="Y9" i="2"/>
  <c r="Z9" i="2"/>
  <c r="V14" i="2"/>
  <c r="W9" i="2"/>
  <c r="B14" i="2"/>
  <c r="T8" i="2"/>
  <c r="W10" i="2"/>
  <c r="H14" i="2"/>
  <c r="U14" i="2"/>
  <c r="Y8" i="2" l="1"/>
  <c r="Z8" i="2"/>
  <c r="W8" i="2"/>
  <c r="T14" i="2"/>
  <c r="B18" i="2" l="1"/>
  <c r="L18" i="2"/>
  <c r="R18" i="2"/>
  <c r="P18" i="2"/>
  <c r="W14" i="2"/>
</calcChain>
</file>

<file path=xl/sharedStrings.xml><?xml version="1.0" encoding="utf-8"?>
<sst xmlns="http://schemas.openxmlformats.org/spreadsheetml/2006/main" count="54" uniqueCount="35">
  <si>
    <t xml:space="preserve">A.1  Personale strutturato (max 20% del totale di progetto) </t>
  </si>
  <si>
    <t xml:space="preserve">A.2 Personale non strutturato </t>
  </si>
  <si>
    <t xml:space="preserve">A.2.2 Personale volontario 15-34  anni </t>
  </si>
  <si>
    <t xml:space="preserve">B. Prestazioni professionali di terzi </t>
  </si>
  <si>
    <t>C. Spese utili a permettere o favorire la partecipazione dei giovani</t>
  </si>
  <si>
    <t>D. Spese correnti (max 5% del totale di progetto)</t>
  </si>
  <si>
    <t>E. Spese per la comunicazione e promozione;</t>
  </si>
  <si>
    <t>F. Materiale di consumo e altre spese di gestione (nel limite del 10% del costo totale del progetto)</t>
  </si>
  <si>
    <t>G. Flessibilità
(nel limite del 20% del costo totale del progetto)</t>
  </si>
  <si>
    <t>Sintesi costi progetto</t>
  </si>
  <si>
    <t>FIN</t>
  </si>
  <si>
    <t>COFIN</t>
  </si>
  <si>
    <t>Totale</t>
  </si>
  <si>
    <t xml:space="preserve"> di cui FIN</t>
  </si>
  <si>
    <t>di cui COFIN</t>
  </si>
  <si>
    <t>% COFIN</t>
  </si>
  <si>
    <t>MAX FIN</t>
  </si>
  <si>
    <t>MIN COFIN</t>
  </si>
  <si>
    <t xml:space="preserve"> 30% FIN(U)</t>
  </si>
  <si>
    <t>PARTNER 1</t>
  </si>
  <si>
    <t>PARTNER 2</t>
  </si>
  <si>
    <t>PARTNER 3</t>
  </si>
  <si>
    <t>PARTNER 4</t>
  </si>
  <si>
    <t>PARTNER 5</t>
  </si>
  <si>
    <t>A.1</t>
  </si>
  <si>
    <t>A.2</t>
  </si>
  <si>
    <t>A.2.2</t>
  </si>
  <si>
    <t>B</t>
  </si>
  <si>
    <t>C</t>
  </si>
  <si>
    <t>D</t>
  </si>
  <si>
    <t>E</t>
  </si>
  <si>
    <t>F</t>
  </si>
  <si>
    <t>TOT FIN</t>
  </si>
  <si>
    <t>% COFIN TOT</t>
  </si>
  <si>
    <t>Massimali / Limiti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</si>
</sst>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 applyAlignment="1">
      <alignment horizontal="center" vertical="center"/>
    </xf>
    <xf numFmtId="43" fontId="0" fillId="0" borderId="0" xfId="0" applyNumberFormat="1"/>
    <xf numFmtId="43" fontId="0" fillId="7" borderId="0" xfId="0" applyNumberFormat="1" applyFill="1" applyAlignment="1">
      <alignment horizontal="center" vertical="center"/>
    </xf>
    <xf numFmtId="43" fontId="0" fillId="7" borderId="0" xfId="0" applyNumberFormat="1" applyFill="1"/>
    <xf numFmtId="43" fontId="0" fillId="7" borderId="1" xfId="0" applyNumberFormat="1" applyFill="1" applyBorder="1" applyAlignment="1">
      <alignment horizontal="center" vertical="center" wrapText="1"/>
    </xf>
    <xf numFmtId="43" fontId="2" fillId="8" borderId="2" xfId="0" applyNumberFormat="1" applyFont="1" applyFill="1" applyBorder="1" applyAlignment="1">
      <alignment horizontal="center" vertical="center" wrapText="1"/>
    </xf>
    <xf numFmtId="43" fontId="2" fillId="8" borderId="3" xfId="0" applyNumberFormat="1" applyFont="1" applyFill="1" applyBorder="1" applyAlignment="1">
      <alignment horizontal="center" vertical="center" wrapText="1"/>
    </xf>
    <xf numFmtId="43" fontId="0" fillId="7" borderId="0" xfId="0" applyNumberFormat="1" applyFill="1" applyAlignment="1">
      <alignment horizontal="center" vertical="center" wrapText="1"/>
    </xf>
    <xf numFmtId="43" fontId="2" fillId="8" borderId="1" xfId="0" applyNumberFormat="1" applyFont="1" applyFill="1" applyBorder="1" applyAlignment="1">
      <alignment horizontal="center" vertical="center" wrapText="1"/>
    </xf>
    <xf numFmtId="43" fontId="2" fillId="3" borderId="4" xfId="1" applyNumberFormat="1" applyFont="1" applyFill="1" applyBorder="1" applyProtection="1"/>
    <xf numFmtId="43" fontId="2" fillId="9" borderId="6" xfId="2" applyNumberFormat="1" applyFont="1" applyFill="1" applyBorder="1" applyProtection="1"/>
    <xf numFmtId="43" fontId="2" fillId="6" borderId="4" xfId="1" applyNumberFormat="1" applyFont="1" applyFill="1" applyBorder="1" applyProtection="1"/>
    <xf numFmtId="43" fontId="2" fillId="6" borderId="6" xfId="2" applyNumberFormat="1" applyFont="1" applyFill="1" applyBorder="1" applyProtection="1"/>
    <xf numFmtId="43" fontId="3" fillId="7" borderId="0" xfId="0" applyNumberFormat="1" applyFont="1" applyFill="1" applyAlignment="1">
      <alignment horizontal="center" vertical="center"/>
    </xf>
    <xf numFmtId="43" fontId="3" fillId="7" borderId="0" xfId="0" applyNumberFormat="1" applyFont="1" applyFill="1" applyAlignment="1">
      <alignment horizontal="center"/>
    </xf>
    <xf numFmtId="43" fontId="4" fillId="0" borderId="11" xfId="0" applyNumberFormat="1" applyFont="1" applyBorder="1"/>
    <xf numFmtId="43" fontId="0" fillId="7" borderId="0" xfId="0" applyNumberFormat="1" applyFill="1" applyAlignment="1">
      <alignment wrapText="1"/>
    </xf>
    <xf numFmtId="43" fontId="2" fillId="3" borderId="12" xfId="1" applyNumberFormat="1" applyFont="1" applyFill="1" applyBorder="1" applyProtection="1"/>
    <xf numFmtId="43" fontId="2" fillId="6" borderId="12" xfId="1" applyNumberFormat="1" applyFont="1" applyFill="1" applyBorder="1" applyProtection="1"/>
    <xf numFmtId="43" fontId="2" fillId="8" borderId="13" xfId="0" applyNumberFormat="1" applyFont="1" applyFill="1" applyBorder="1" applyAlignment="1">
      <alignment horizontal="center" vertical="center" wrapText="1"/>
    </xf>
    <xf numFmtId="43" fontId="2" fillId="5" borderId="14" xfId="1" applyNumberFormat="1" applyFont="1" applyFill="1" applyBorder="1" applyProtection="1"/>
    <xf numFmtId="43" fontId="2" fillId="5" borderId="15" xfId="1" applyNumberFormat="1" applyFont="1" applyFill="1" applyBorder="1" applyProtection="1"/>
    <xf numFmtId="43" fontId="2" fillId="5" borderId="18" xfId="2" applyNumberFormat="1" applyFont="1" applyFill="1" applyBorder="1" applyProtection="1"/>
    <xf numFmtId="43" fontId="0" fillId="7" borderId="0" xfId="0" applyNumberFormat="1" applyFill="1" applyProtection="1">
      <protection locked="0"/>
    </xf>
    <xf numFmtId="43" fontId="2" fillId="2" borderId="14" xfId="1" applyNumberFormat="1" applyFont="1" applyFill="1" applyBorder="1" applyProtection="1"/>
    <xf numFmtId="43" fontId="2" fillId="2" borderId="15" xfId="1" applyNumberFormat="1" applyFont="1" applyFill="1" applyBorder="1" applyProtection="1"/>
    <xf numFmtId="43" fontId="2" fillId="2" borderId="18" xfId="2" applyNumberFormat="1" applyFont="1" applyFill="1" applyBorder="1" applyProtection="1"/>
    <xf numFmtId="43" fontId="2" fillId="4" borderId="16" xfId="1" applyNumberFormat="1" applyFont="1" applyFill="1" applyBorder="1" applyProtection="1"/>
    <xf numFmtId="43" fontId="2" fillId="4" borderId="17" xfId="1" applyNumberFormat="1" applyFont="1" applyFill="1" applyBorder="1" applyProtection="1"/>
    <xf numFmtId="43" fontId="2" fillId="4" borderId="19" xfId="2" applyNumberFormat="1" applyFont="1" applyFill="1" applyBorder="1" applyProtection="1"/>
    <xf numFmtId="43" fontId="2" fillId="7" borderId="0" xfId="0" applyNumberFormat="1" applyFont="1" applyFill="1" applyAlignment="1">
      <alignment horizontal="center" vertical="center" wrapText="1"/>
    </xf>
    <xf numFmtId="43" fontId="2" fillId="7" borderId="0" xfId="1" applyNumberFormat="1" applyFont="1" applyFill="1" applyBorder="1" applyProtection="1"/>
    <xf numFmtId="43" fontId="2" fillId="7" borderId="0" xfId="2" applyNumberFormat="1" applyFont="1" applyFill="1" applyBorder="1" applyProtection="1"/>
    <xf numFmtId="43" fontId="2" fillId="10" borderId="11" xfId="0" applyNumberFormat="1" applyFont="1" applyFill="1" applyBorder="1" applyAlignment="1">
      <alignment vertical="center"/>
    </xf>
    <xf numFmtId="43" fontId="2" fillId="10" borderId="20" xfId="2" applyNumberFormat="1" applyFont="1" applyFill="1" applyBorder="1" applyAlignment="1" applyProtection="1">
      <alignment vertical="center"/>
    </xf>
    <xf numFmtId="43" fontId="0" fillId="0" borderId="11" xfId="0" applyNumberFormat="1" applyBorder="1" applyProtection="1">
      <protection locked="0"/>
    </xf>
    <xf numFmtId="43" fontId="7" fillId="0" borderId="11" xfId="0" applyNumberFormat="1" applyFont="1" applyBorder="1" applyProtection="1">
      <protection locked="0"/>
    </xf>
    <xf numFmtId="43" fontId="5" fillId="0" borderId="11" xfId="0" applyNumberFormat="1" applyFont="1" applyBorder="1" applyProtection="1">
      <protection locked="0"/>
    </xf>
    <xf numFmtId="43" fontId="6" fillId="0" borderId="11" xfId="0" applyNumberFormat="1" applyFont="1" applyBorder="1" applyProtection="1">
      <protection locked="0"/>
    </xf>
    <xf numFmtId="43" fontId="0" fillId="7" borderId="11" xfId="0" applyNumberFormat="1" applyFill="1" applyBorder="1" applyProtection="1">
      <protection locked="0"/>
    </xf>
    <xf numFmtId="43" fontId="7" fillId="7" borderId="11" xfId="0" applyNumberFormat="1" applyFont="1" applyFill="1" applyBorder="1" applyProtection="1">
      <protection locked="0"/>
    </xf>
    <xf numFmtId="43" fontId="6" fillId="7" borderId="11" xfId="0" applyNumberFormat="1" applyFont="1" applyFill="1" applyBorder="1" applyProtection="1">
      <protection locked="0"/>
    </xf>
    <xf numFmtId="43" fontId="0" fillId="0" borderId="23" xfId="0" applyNumberFormat="1" applyBorder="1" applyProtection="1">
      <protection locked="0"/>
    </xf>
    <xf numFmtId="43" fontId="7" fillId="0" borderId="23" xfId="0" applyNumberFormat="1" applyFont="1" applyBorder="1" applyProtection="1">
      <protection locked="0"/>
    </xf>
    <xf numFmtId="43" fontId="7" fillId="0" borderId="24" xfId="0" applyNumberFormat="1" applyFont="1" applyBorder="1" applyProtection="1">
      <protection locked="0"/>
    </xf>
    <xf numFmtId="43" fontId="7" fillId="0" borderId="20" xfId="0" applyNumberFormat="1" applyFont="1" applyBorder="1" applyProtection="1">
      <protection locked="0"/>
    </xf>
    <xf numFmtId="43" fontId="7" fillId="7" borderId="20" xfId="0" applyNumberFormat="1" applyFont="1" applyFill="1" applyBorder="1" applyProtection="1">
      <protection locked="0"/>
    </xf>
    <xf numFmtId="43" fontId="2" fillId="3" borderId="26" xfId="0" applyNumberFormat="1" applyFont="1" applyFill="1" applyBorder="1" applyAlignment="1">
      <alignment horizontal="center" vertical="center" wrapText="1"/>
    </xf>
    <xf numFmtId="43" fontId="2" fillId="3" borderId="27" xfId="0" applyNumberFormat="1" applyFont="1" applyFill="1" applyBorder="1" applyAlignment="1">
      <alignment horizontal="center" vertical="center" wrapText="1"/>
    </xf>
    <xf numFmtId="43" fontId="0" fillId="0" borderId="22" xfId="0" applyNumberFormat="1" applyBorder="1" applyProtection="1">
      <protection locked="0"/>
    </xf>
    <xf numFmtId="43" fontId="7" fillId="0" borderId="25" xfId="0" applyNumberFormat="1" applyFont="1" applyBorder="1" applyProtection="1">
      <protection locked="0"/>
    </xf>
    <xf numFmtId="43" fontId="0" fillId="0" borderId="25" xfId="0" applyNumberFormat="1" applyBorder="1" applyProtection="1">
      <protection locked="0"/>
    </xf>
    <xf numFmtId="43" fontId="4" fillId="0" borderId="9" xfId="0" applyNumberFormat="1" applyFont="1" applyBorder="1" applyAlignment="1">
      <alignment horizontal="center"/>
    </xf>
    <xf numFmtId="43" fontId="4" fillId="0" borderId="10" xfId="0" applyNumberFormat="1" applyFont="1" applyBorder="1" applyAlignment="1">
      <alignment horizontal="center"/>
    </xf>
    <xf numFmtId="43" fontId="2" fillId="10" borderId="9" xfId="0" applyNumberFormat="1" applyFont="1" applyFill="1" applyBorder="1" applyAlignment="1">
      <alignment horizontal="left" vertical="center"/>
    </xf>
    <xf numFmtId="43" fontId="2" fillId="10" borderId="21" xfId="0" applyNumberFormat="1" applyFont="1" applyFill="1" applyBorder="1" applyAlignment="1">
      <alignment horizontal="left" vertical="center"/>
    </xf>
    <xf numFmtId="43" fontId="2" fillId="8" borderId="11" xfId="0" applyNumberFormat="1" applyFont="1" applyFill="1" applyBorder="1" applyAlignment="1">
      <alignment horizontal="center" vertical="center" wrapText="1"/>
    </xf>
    <xf numFmtId="43" fontId="3" fillId="7" borderId="8" xfId="0" applyNumberFormat="1" applyFont="1" applyFill="1" applyBorder="1" applyAlignment="1">
      <alignment horizontal="center"/>
    </xf>
    <xf numFmtId="43" fontId="4" fillId="7" borderId="9" xfId="0" applyNumberFormat="1" applyFont="1" applyFill="1" applyBorder="1" applyAlignment="1">
      <alignment horizontal="center"/>
    </xf>
    <xf numFmtId="43" fontId="4" fillId="7" borderId="10" xfId="0" applyNumberFormat="1" applyFont="1" applyFill="1" applyBorder="1" applyAlignment="1">
      <alignment horizontal="center"/>
    </xf>
    <xf numFmtId="43" fontId="2" fillId="8" borderId="1" xfId="0" applyNumberFormat="1" applyFont="1" applyFill="1" applyBorder="1" applyAlignment="1">
      <alignment horizontal="center" vertical="center" wrapText="1"/>
    </xf>
    <xf numFmtId="43" fontId="2" fillId="8" borderId="2" xfId="0" applyNumberFormat="1" applyFont="1" applyFill="1" applyBorder="1" applyAlignment="1">
      <alignment horizontal="center" vertical="center" wrapText="1"/>
    </xf>
    <xf numFmtId="43" fontId="2" fillId="8" borderId="3" xfId="0" applyNumberFormat="1" applyFont="1" applyFill="1" applyBorder="1" applyAlignment="1">
      <alignment horizontal="center" vertical="center" wrapText="1"/>
    </xf>
    <xf numFmtId="43" fontId="2" fillId="10" borderId="10" xfId="0" applyNumberFormat="1" applyFont="1" applyFill="1" applyBorder="1" applyAlignment="1">
      <alignment horizontal="left" vertical="center"/>
    </xf>
    <xf numFmtId="43" fontId="2" fillId="8" borderId="10" xfId="0" applyNumberFormat="1" applyFont="1" applyFill="1" applyBorder="1" applyAlignment="1">
      <alignment horizontal="center" vertical="center" wrapText="1"/>
    </xf>
    <xf numFmtId="43" fontId="2" fillId="8" borderId="5" xfId="0" applyNumberFormat="1" applyFont="1" applyFill="1" applyBorder="1" applyAlignment="1">
      <alignment horizontal="center" vertical="center" wrapText="1"/>
    </xf>
    <xf numFmtId="43" fontId="2" fillId="8" borderId="7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Border="1"/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C83F7-0B33-469C-9201-AA3F78040C22}">
  <sheetPr>
    <pageSetUpPr fitToPage="1"/>
  </sheetPr>
  <dimension ref="A3:AA21"/>
  <sheetViews>
    <sheetView tabSelected="1" zoomScale="70" zoomScaleNormal="70" workbookViewId="0">
      <selection activeCell="A13" sqref="A13:XFD19"/>
    </sheetView>
  </sheetViews>
  <sheetFormatPr defaultColWidth="9.140625" defaultRowHeight="15"/>
  <cols>
    <col min="1" max="1" width="15.28515625" style="1" customWidth="1"/>
    <col min="2" max="19" width="12.7109375" style="2" customWidth="1"/>
    <col min="20" max="20" width="22.5703125" style="2" customWidth="1"/>
    <col min="21" max="21" width="20.140625" style="2" customWidth="1"/>
    <col min="22" max="22" width="21.85546875" style="2" customWidth="1"/>
    <col min="23" max="23" width="14.140625" style="2" customWidth="1"/>
    <col min="24" max="24" width="9.140625" style="2"/>
    <col min="25" max="25" width="16.7109375" style="2" customWidth="1"/>
    <col min="26" max="26" width="14.5703125" style="2" customWidth="1"/>
    <col min="27" max="27" width="16.5703125" style="2" customWidth="1"/>
    <col min="28" max="16384" width="9.140625" style="2"/>
  </cols>
  <sheetData>
    <row r="3" spans="1:27" hidden="1"/>
    <row r="4" spans="1:27" hidden="1"/>
    <row r="5" spans="1:27" hidden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7" ht="75" customHeight="1">
      <c r="A6" s="5"/>
      <c r="B6" s="65" t="s">
        <v>0</v>
      </c>
      <c r="C6" s="57"/>
      <c r="D6" s="57" t="s">
        <v>1</v>
      </c>
      <c r="E6" s="57"/>
      <c r="F6" s="57" t="s">
        <v>2</v>
      </c>
      <c r="G6" s="57"/>
      <c r="H6" s="57" t="s">
        <v>3</v>
      </c>
      <c r="I6" s="57"/>
      <c r="J6" s="57" t="s">
        <v>4</v>
      </c>
      <c r="K6" s="57"/>
      <c r="L6" s="57" t="s">
        <v>5</v>
      </c>
      <c r="M6" s="57"/>
      <c r="N6" s="57" t="s">
        <v>6</v>
      </c>
      <c r="O6" s="57"/>
      <c r="P6" s="57" t="s">
        <v>7</v>
      </c>
      <c r="Q6" s="57"/>
      <c r="R6" s="66" t="s">
        <v>8</v>
      </c>
      <c r="S6" s="67"/>
      <c r="T6" s="61" t="s">
        <v>9</v>
      </c>
      <c r="U6" s="62"/>
      <c r="V6" s="62"/>
      <c r="W6" s="63"/>
    </row>
    <row r="7" spans="1:27" ht="15.75" customHeight="1" thickBot="1">
      <c r="A7" s="8"/>
      <c r="B7" s="6" t="s">
        <v>10</v>
      </c>
      <c r="C7" s="6" t="s">
        <v>11</v>
      </c>
      <c r="D7" s="9" t="s">
        <v>10</v>
      </c>
      <c r="E7" s="6" t="s">
        <v>11</v>
      </c>
      <c r="F7" s="6" t="s">
        <v>10</v>
      </c>
      <c r="G7" s="6" t="s">
        <v>11</v>
      </c>
      <c r="H7" s="6" t="s">
        <v>10</v>
      </c>
      <c r="I7" s="6" t="s">
        <v>11</v>
      </c>
      <c r="J7" s="6" t="s">
        <v>10</v>
      </c>
      <c r="K7" s="6" t="s">
        <v>11</v>
      </c>
      <c r="L7" s="6" t="s">
        <v>10</v>
      </c>
      <c r="M7" s="6" t="s">
        <v>11</v>
      </c>
      <c r="N7" s="6" t="s">
        <v>10</v>
      </c>
      <c r="O7" s="6" t="s">
        <v>11</v>
      </c>
      <c r="P7" s="20" t="s">
        <v>10</v>
      </c>
      <c r="Q7" s="20" t="s">
        <v>11</v>
      </c>
      <c r="R7" s="20" t="s">
        <v>10</v>
      </c>
      <c r="S7" s="20" t="s">
        <v>11</v>
      </c>
      <c r="T7" s="9" t="s">
        <v>12</v>
      </c>
      <c r="U7" s="6" t="s">
        <v>13</v>
      </c>
      <c r="V7" s="6" t="s">
        <v>14</v>
      </c>
      <c r="W7" s="7" t="s">
        <v>15</v>
      </c>
      <c r="Y7" s="15" t="s">
        <v>16</v>
      </c>
      <c r="Z7" s="15" t="s">
        <v>17</v>
      </c>
      <c r="AA7" s="15" t="s">
        <v>18</v>
      </c>
    </row>
    <row r="8" spans="1:27" ht="20.45" customHeight="1">
      <c r="A8" s="48" t="s">
        <v>19</v>
      </c>
      <c r="B8" s="50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45"/>
      <c r="T8" s="25">
        <f t="shared" ref="T8:T9" si="0">SUM(B8:S8)</f>
        <v>0</v>
      </c>
      <c r="U8" s="25">
        <f>SUM(B8,D8,F8,H8,J8,L8,N8,P8,R8)</f>
        <v>0</v>
      </c>
      <c r="V8" s="26">
        <f>SUM(C8,E8,G8,I8,K8,O8,M8,Q8,S8)</f>
        <v>0</v>
      </c>
      <c r="W8" s="27">
        <f>IF(T8=0,0,V8/T8)</f>
        <v>0</v>
      </c>
      <c r="Y8" s="16">
        <f>ROUND(T8*0.7,2)</f>
        <v>0</v>
      </c>
      <c r="Z8" s="16">
        <f>ROUND(T8*0.3,2)</f>
        <v>0</v>
      </c>
      <c r="AA8" s="16">
        <f>U8*(0.3/0.7)</f>
        <v>0</v>
      </c>
    </row>
    <row r="9" spans="1:27" ht="25.15" customHeight="1">
      <c r="A9" s="49" t="s">
        <v>20</v>
      </c>
      <c r="B9" s="51"/>
      <c r="C9" s="36"/>
      <c r="D9" s="37"/>
      <c r="E9" s="36"/>
      <c r="F9" s="38"/>
      <c r="G9" s="37"/>
      <c r="H9" s="36"/>
      <c r="I9" s="36"/>
      <c r="J9" s="39"/>
      <c r="K9" s="39"/>
      <c r="L9" s="36"/>
      <c r="M9" s="36"/>
      <c r="N9" s="39"/>
      <c r="O9" s="36"/>
      <c r="P9" s="39"/>
      <c r="Q9" s="36"/>
      <c r="R9" s="37"/>
      <c r="S9" s="46"/>
      <c r="T9" s="18">
        <f t="shared" si="0"/>
        <v>0</v>
      </c>
      <c r="U9" s="18">
        <f>SUM(B9,D9,F9,H9,J9,L9,N9,P9,R9)</f>
        <v>0</v>
      </c>
      <c r="V9" s="10">
        <f>SUM(C9,E9,G9,I9,K9,O9,M9,Q9,S9)</f>
        <v>0</v>
      </c>
      <c r="W9" s="11">
        <f t="shared" ref="W9:W12" si="1">IF(T9=0,0,V9/T9)</f>
        <v>0</v>
      </c>
      <c r="Y9" s="16">
        <f t="shared" ref="Y9:Y12" si="2">ROUND(T9*0.7,2)</f>
        <v>0</v>
      </c>
      <c r="Z9" s="16">
        <f t="shared" ref="Z9:Z12" si="3">ROUND(T9*0.3,2)</f>
        <v>0</v>
      </c>
      <c r="AA9" s="16">
        <f>U9*(0.3/0.7)</f>
        <v>0</v>
      </c>
    </row>
    <row r="10" spans="1:27" ht="21.6" customHeight="1" thickBot="1">
      <c r="A10" s="49" t="s">
        <v>21</v>
      </c>
      <c r="B10" s="5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S10" s="46"/>
      <c r="T10" s="28">
        <f>SUM(B10:S10)</f>
        <v>0</v>
      </c>
      <c r="U10" s="28">
        <f t="shared" ref="U10" si="4">SUM(B10,D10,F10,H10,J10,L10,N10,P10,R10)</f>
        <v>0</v>
      </c>
      <c r="V10" s="29">
        <f t="shared" ref="V10:V12" si="5">SUM(C10,E10,G10,I10,K10,O10,M10,Q10,S10)</f>
        <v>0</v>
      </c>
      <c r="W10" s="30">
        <f t="shared" si="1"/>
        <v>0</v>
      </c>
      <c r="Y10" s="16">
        <f>ROUND(T10*0.7,2)</f>
        <v>0</v>
      </c>
      <c r="Z10" s="16">
        <f t="shared" si="3"/>
        <v>0</v>
      </c>
      <c r="AA10" s="16">
        <f>U10*(0.3/0.7)</f>
        <v>0</v>
      </c>
    </row>
    <row r="11" spans="1:27" ht="24.6" customHeight="1">
      <c r="A11" s="49" t="s">
        <v>22</v>
      </c>
      <c r="B11" s="52"/>
      <c r="C11" s="40"/>
      <c r="D11" s="41"/>
      <c r="E11" s="40"/>
      <c r="F11" s="40"/>
      <c r="G11" s="40"/>
      <c r="H11" s="42"/>
      <c r="I11" s="40"/>
      <c r="J11" s="40"/>
      <c r="K11" s="40"/>
      <c r="L11" s="40"/>
      <c r="M11" s="40"/>
      <c r="N11" s="40"/>
      <c r="O11" s="40"/>
      <c r="P11" s="42"/>
      <c r="Q11" s="40"/>
      <c r="R11" s="41"/>
      <c r="S11" s="47"/>
      <c r="T11" s="21">
        <f t="shared" ref="T11:T12" si="6">SUM(B11:S11)</f>
        <v>0</v>
      </c>
      <c r="U11" s="22">
        <f t="shared" ref="U11:U12" si="7">SUM(B11,D11,F11,H11,J11,L11,N11,P11,R11)</f>
        <v>0</v>
      </c>
      <c r="V11" s="22">
        <f>SUM(C11,E11,G11,I11,K11,O11,M11,Q11,S11)</f>
        <v>0</v>
      </c>
      <c r="W11" s="23">
        <f t="shared" si="1"/>
        <v>0</v>
      </c>
      <c r="Y11" s="16">
        <f t="shared" si="2"/>
        <v>0</v>
      </c>
      <c r="Z11" s="16">
        <f t="shared" si="3"/>
        <v>0</v>
      </c>
      <c r="AA11" s="16">
        <f t="shared" ref="AA11:AA12" si="8">U11*(0.3/0.7)</f>
        <v>0</v>
      </c>
    </row>
    <row r="12" spans="1:27" ht="24" customHeight="1">
      <c r="A12" s="49" t="s">
        <v>23</v>
      </c>
      <c r="B12" s="52"/>
      <c r="C12" s="40"/>
      <c r="D12" s="41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1"/>
      <c r="S12" s="47"/>
      <c r="T12" s="19">
        <f t="shared" si="6"/>
        <v>0</v>
      </c>
      <c r="U12" s="12">
        <f t="shared" si="7"/>
        <v>0</v>
      </c>
      <c r="V12" s="12">
        <f t="shared" si="5"/>
        <v>0</v>
      </c>
      <c r="W12" s="13">
        <f t="shared" si="1"/>
        <v>0</v>
      </c>
      <c r="Y12" s="16">
        <f t="shared" si="2"/>
        <v>0</v>
      </c>
      <c r="Z12" s="16">
        <f t="shared" si="3"/>
        <v>0</v>
      </c>
      <c r="AA12" s="16">
        <f t="shared" si="8"/>
        <v>0</v>
      </c>
    </row>
    <row r="13" spans="1:27" ht="10.9" customHeight="1">
      <c r="A13" s="3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32"/>
      <c r="U13" s="32"/>
      <c r="V13" s="32"/>
      <c r="W13" s="33"/>
    </row>
    <row r="14" spans="1:27">
      <c r="A14" s="14" t="s">
        <v>12</v>
      </c>
      <c r="B14" s="55">
        <f>SUM(B8:C12)</f>
        <v>0</v>
      </c>
      <c r="C14" s="64"/>
      <c r="D14" s="56">
        <f>SUM(D8:E12)</f>
        <v>0</v>
      </c>
      <c r="E14" s="64"/>
      <c r="F14" s="55">
        <f>SUM(F8:G12)</f>
        <v>0</v>
      </c>
      <c r="G14" s="64"/>
      <c r="H14" s="55">
        <f>SUM(H8:I12)</f>
        <v>0</v>
      </c>
      <c r="I14" s="64"/>
      <c r="J14" s="55">
        <f>SUM(J8:K12)</f>
        <v>0</v>
      </c>
      <c r="K14" s="64"/>
      <c r="L14" s="55">
        <f>SUM(L8:M12)</f>
        <v>0</v>
      </c>
      <c r="M14" s="64"/>
      <c r="N14" s="55">
        <f>SUM(N8:O12)</f>
        <v>0</v>
      </c>
      <c r="O14" s="64"/>
      <c r="P14" s="55">
        <f>SUM(P8:Q12)</f>
        <v>0</v>
      </c>
      <c r="Q14" s="56"/>
      <c r="R14" s="55">
        <f>SUM(R8:S12)</f>
        <v>0</v>
      </c>
      <c r="S14" s="56"/>
      <c r="T14" s="34" t="e">
        <f>SUM(T8:T10,T11:T12,#REF!)</f>
        <v>#REF!</v>
      </c>
      <c r="U14" s="34">
        <f>SUM(U8:U12)</f>
        <v>0</v>
      </c>
      <c r="V14" s="34">
        <f>SUM(V8:V12)</f>
        <v>0</v>
      </c>
      <c r="W14" s="35" t="e">
        <f>V14/T14</f>
        <v>#REF!</v>
      </c>
    </row>
    <row r="15" spans="1:27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7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>
      <c r="A17" s="3"/>
      <c r="B17" s="58" t="s">
        <v>24</v>
      </c>
      <c r="C17" s="58"/>
      <c r="D17" s="58" t="s">
        <v>25</v>
      </c>
      <c r="E17" s="58"/>
      <c r="F17" s="58" t="s">
        <v>26</v>
      </c>
      <c r="G17" s="58"/>
      <c r="H17" s="58" t="s">
        <v>27</v>
      </c>
      <c r="I17" s="58"/>
      <c r="J17" s="58" t="s">
        <v>28</v>
      </c>
      <c r="K17" s="58"/>
      <c r="L17" s="58" t="s">
        <v>29</v>
      </c>
      <c r="M17" s="58"/>
      <c r="N17" s="58" t="s">
        <v>30</v>
      </c>
      <c r="O17" s="58"/>
      <c r="P17" s="58" t="s">
        <v>31</v>
      </c>
      <c r="Q17" s="58"/>
      <c r="R17" s="15"/>
      <c r="S17" s="15"/>
      <c r="T17" s="15" t="s">
        <v>12</v>
      </c>
      <c r="U17" s="15" t="s">
        <v>32</v>
      </c>
      <c r="V17" s="15" t="s">
        <v>11</v>
      </c>
      <c r="W17" s="15" t="s">
        <v>33</v>
      </c>
    </row>
    <row r="18" spans="1:23">
      <c r="A18" s="14" t="s">
        <v>34</v>
      </c>
      <c r="B18" s="59" t="e">
        <f>T14*0.2</f>
        <v>#REF!</v>
      </c>
      <c r="C18" s="60"/>
      <c r="D18" s="53"/>
      <c r="E18" s="54"/>
      <c r="F18" s="53"/>
      <c r="G18" s="54"/>
      <c r="H18" s="53"/>
      <c r="I18" s="54"/>
      <c r="J18" s="53"/>
      <c r="K18" s="54"/>
      <c r="L18" s="53" t="e">
        <f>T14*0.05</f>
        <v>#REF!</v>
      </c>
      <c r="M18" s="54"/>
      <c r="N18" s="53"/>
      <c r="O18" s="54"/>
      <c r="P18" s="53" t="e">
        <f>T14*0.1</f>
        <v>#REF!</v>
      </c>
      <c r="Q18" s="54"/>
      <c r="R18" s="53" t="e">
        <f>T14*0.2</f>
        <v>#REF!</v>
      </c>
      <c r="S18" s="54"/>
      <c r="T18" s="16">
        <f>20000/0.7</f>
        <v>28571.428571428572</v>
      </c>
      <c r="U18" s="16">
        <f>T18*0.7</f>
        <v>20000</v>
      </c>
      <c r="V18" s="16">
        <f>T18*0.3</f>
        <v>8571.4285714285706</v>
      </c>
      <c r="W18" s="16">
        <v>0.3</v>
      </c>
    </row>
    <row r="19" spans="1:23">
      <c r="W19" s="15"/>
    </row>
    <row r="20" spans="1:23">
      <c r="W20" s="68"/>
    </row>
    <row r="21" spans="1:23" s="4" customFormat="1" ht="41.25" customHeight="1">
      <c r="A21" s="8"/>
      <c r="T21" s="17"/>
    </row>
  </sheetData>
  <mergeCells count="36">
    <mergeCell ref="T6:W6"/>
    <mergeCell ref="B14:C14"/>
    <mergeCell ref="D14:E14"/>
    <mergeCell ref="F14:G14"/>
    <mergeCell ref="H14:I14"/>
    <mergeCell ref="J14:K14"/>
    <mergeCell ref="L14:M14"/>
    <mergeCell ref="N14:O14"/>
    <mergeCell ref="B6:C6"/>
    <mergeCell ref="D6:E6"/>
    <mergeCell ref="F6:G6"/>
    <mergeCell ref="H6:I6"/>
    <mergeCell ref="J6:K6"/>
    <mergeCell ref="L6:M6"/>
    <mergeCell ref="R6:S6"/>
    <mergeCell ref="L18:M18"/>
    <mergeCell ref="P14:Q14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R18:S18"/>
    <mergeCell ref="R14:S14"/>
    <mergeCell ref="N18:O18"/>
    <mergeCell ref="P18:Q18"/>
    <mergeCell ref="N6:O6"/>
    <mergeCell ref="P6:Q6"/>
  </mergeCells>
  <phoneticPr fontId="8" type="noConversion"/>
  <pageMargins left="0.7" right="0.7" top="0.75" bottom="0.75" header="0.3" footer="0.3"/>
  <pageSetup paperSize="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2" id="{00000000-000E-0000-0100-000001000000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 gte="0">
                <xm:f>$B$18</xm:f>
              </x14:cfvo>
              <x14:cfIcon iconSet="3Symbols" iconId="0"/>
              <x14:cfIcon iconSet="3Symbols" iconId="2"/>
              <x14:cfIcon iconSet="3Symbols" iconId="0"/>
            </x14:iconSet>
          </x14:cfRule>
          <xm:sqref>B14:C14</xm:sqref>
        </x14:conditionalFormatting>
        <x14:conditionalFormatting xmlns:xm="http://schemas.microsoft.com/office/excel/2006/main">
          <x14:cfRule type="iconSet" priority="43" id="{D44E6DFE-AC4B-44B7-9E61-A6913820993C}">
            <x14:iconSet iconSet="3Symbols" custom="1">
              <x14:cfvo type="percent">
                <xm:f>0</xm:f>
              </x14:cfvo>
              <x14:cfvo type="num" gte="0">
                <xm:f>0</xm:f>
              </x14:cfvo>
              <x14:cfvo type="num" gte="0">
                <xm:f>$L$18</xm:f>
              </x14:cfvo>
              <x14:cfIcon iconSet="3Symbols" iconId="2"/>
              <x14:cfIcon iconSet="3Symbols" iconId="0"/>
              <x14:cfIcon iconSet="3Symbols" iconId="0"/>
            </x14:iconSet>
          </x14:cfRule>
          <xm:sqref>L14</xm:sqref>
        </x14:conditionalFormatting>
        <x14:conditionalFormatting xmlns:xm="http://schemas.microsoft.com/office/excel/2006/main">
          <x14:cfRule type="iconSet" priority="44" id="{2B8BF5A6-AEB4-4FD6-A431-EF6DCD7C07EE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 gte="0">
                <xm:f>$P$18</xm:f>
              </x14:cfvo>
              <x14:cfIcon iconSet="3Symbols" iconId="0"/>
              <x14:cfIcon iconSet="3Symbols" iconId="2"/>
              <x14:cfIcon iconSet="3Symbols" iconId="0"/>
            </x14:iconSet>
          </x14:cfRule>
          <xm:sqref>P14</xm:sqref>
        </x14:conditionalFormatting>
        <x14:conditionalFormatting xmlns:xm="http://schemas.microsoft.com/office/excel/2006/main">
          <x14:cfRule type="iconSet" priority="22" id="{BE13021B-9474-44A8-BD9C-B0AE9FE80C69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 gte="0">
                <xm:f>$B$18</xm:f>
              </x14:cfvo>
              <x14:cfIcon iconSet="3Symbols" iconId="0"/>
              <x14:cfIcon iconSet="3Symbols" iconId="2"/>
              <x14:cfIcon iconSet="3Symbols" iconId="0"/>
            </x14:iconSet>
          </x14:cfRule>
          <xm:sqref>R14:S14</xm:sqref>
        </x14:conditionalFormatting>
        <x14:conditionalFormatting xmlns:xm="http://schemas.microsoft.com/office/excel/2006/main">
          <x14:cfRule type="iconSet" priority="45" id="{018D370C-64FC-4BDF-9A8E-FA02BD7BF373}">
            <x14:iconSet iconSet="3Symbols" custom="1">
              <x14:cfvo type="percent">
                <xm:f>0</xm:f>
              </x14:cfvo>
              <x14:cfvo type="num">
                <xm:f>$T$18</xm:f>
              </x14:cfvo>
              <x14:cfvo type="num" gte="0">
                <xm:f>$T$18</xm:f>
              </x14:cfvo>
              <x14:cfIcon iconSet="3Symbols" iconId="1"/>
              <x14:cfIcon iconSet="3Symbols" iconId="2"/>
              <x14:cfIcon iconSet="3Symbols" iconId="0"/>
            </x14:iconSet>
          </x14:cfRule>
          <xm:sqref>T14</xm:sqref>
        </x14:conditionalFormatting>
        <x14:conditionalFormatting xmlns:xm="http://schemas.microsoft.com/office/excel/2006/main">
          <x14:cfRule type="iconSet" priority="15" id="{6021EBD0-6F07-423F-A670-F913034C073E}">
            <x14:iconSet iconSet="3Symbols" custom="1">
              <x14:cfvo type="percent">
                <xm:f>0</xm:f>
              </x14:cfvo>
              <x14:cfvo type="num">
                <xm:f>$Y$8</xm:f>
              </x14:cfvo>
              <x14:cfvo type="num" gte="0">
                <xm:f>$Y$8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U8</xm:sqref>
        </x14:conditionalFormatting>
        <x14:conditionalFormatting xmlns:xm="http://schemas.microsoft.com/office/excel/2006/main">
          <x14:cfRule type="iconSet" priority="14" id="{CC08B1AC-F9C4-40AA-A4A0-018D0BB0C1B4}">
            <x14:iconSet iconSet="3Symbols" custom="1">
              <x14:cfvo type="percent">
                <xm:f>0</xm:f>
              </x14:cfvo>
              <x14:cfvo type="formula">
                <xm:f>$Y$9</xm:f>
              </x14:cfvo>
              <x14:cfvo type="formula" gte="0">
                <xm:f>$Y$9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U9</xm:sqref>
        </x14:conditionalFormatting>
        <x14:conditionalFormatting xmlns:xm="http://schemas.microsoft.com/office/excel/2006/main">
          <x14:cfRule type="iconSet" priority="13" id="{C1A25743-6E18-4432-B102-3308BD52809E}">
            <x14:iconSet iconSet="3Symbols" custom="1">
              <x14:cfvo type="percent">
                <xm:f>0</xm:f>
              </x14:cfvo>
              <x14:cfvo type="formula">
                <xm:f>$Y$10</xm:f>
              </x14:cfvo>
              <x14:cfvo type="formula" gte="0">
                <xm:f>$Y$10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U10</xm:sqref>
        </x14:conditionalFormatting>
        <x14:conditionalFormatting xmlns:xm="http://schemas.microsoft.com/office/excel/2006/main">
          <x14:cfRule type="iconSet" priority="12" id="{E76E3740-1A32-40F3-A42A-ADA9065099BE}">
            <x14:iconSet iconSet="3Symbols" custom="1">
              <x14:cfvo type="percent">
                <xm:f>0</xm:f>
              </x14:cfvo>
              <x14:cfvo type="formula">
                <xm:f>$Y$11</xm:f>
              </x14:cfvo>
              <x14:cfvo type="formula" gte="0">
                <xm:f>$Y$11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U11</xm:sqref>
        </x14:conditionalFormatting>
        <x14:conditionalFormatting xmlns:xm="http://schemas.microsoft.com/office/excel/2006/main">
          <x14:cfRule type="iconSet" priority="11" id="{A3C562DC-5113-4E9A-9E46-E24C5E830E97}">
            <x14:iconSet iconSet="3Signs" custom="1">
              <x14:cfvo type="percent">
                <xm:f>0</xm:f>
              </x14:cfvo>
              <x14:cfvo type="formula">
                <xm:f>$Y$12</xm:f>
              </x14:cfvo>
              <x14:cfvo type="formula" gte="0">
                <xm:f>$Y$12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U12</xm:sqref>
        </x14:conditionalFormatting>
        <x14:conditionalFormatting xmlns:xm="http://schemas.microsoft.com/office/excel/2006/main">
          <x14:cfRule type="iconSet" priority="38" id="{A228258C-770A-4A82-BFE5-36BEB727627B}">
            <x14:iconSet iconSet="3Symbols" custom="1">
              <x14:cfvo type="percent">
                <xm:f>0</xm:f>
              </x14:cfvo>
              <x14:cfvo type="num">
                <xm:f>$U$18</xm:f>
              </x14:cfvo>
              <x14:cfvo type="num" gte="0">
                <xm:f>$U$18</xm:f>
              </x14:cfvo>
              <x14:cfIcon iconSet="3Symbols" iconId="1"/>
              <x14:cfIcon iconSet="3Symbols" iconId="2"/>
              <x14:cfIcon iconSet="3Symbols" iconId="0"/>
            </x14:iconSet>
          </x14:cfRule>
          <xm:sqref>U14</xm:sqref>
        </x14:conditionalFormatting>
        <x14:conditionalFormatting xmlns:xm="http://schemas.microsoft.com/office/excel/2006/main">
          <x14:cfRule type="iconSet" priority="48" id="{1B8AC484-7F6B-426A-8D58-A28E755E46ED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$Z$8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V8</xm:sqref>
        </x14:conditionalFormatting>
        <x14:conditionalFormatting xmlns:xm="http://schemas.microsoft.com/office/excel/2006/main">
          <x14:cfRule type="iconSet" priority="49" id="{BC1D30FD-74D1-4CC2-BAB3-0E47BB613554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$Z$9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V9</xm:sqref>
        </x14:conditionalFormatting>
        <x14:conditionalFormatting xmlns:xm="http://schemas.microsoft.com/office/excel/2006/main">
          <x14:cfRule type="iconSet" priority="50" id="{32538B57-640B-4AF6-90FB-50B4E7D22E1D}">
            <x14:iconSet iconSet="3Symbols" custom="1">
              <x14:cfvo type="percent">
                <xm:f>0</xm:f>
              </x14:cfvo>
              <x14:cfvo type="formula">
                <xm:f>0</xm:f>
              </x14:cfvo>
              <x14:cfvo type="formula">
                <xm:f>$Z$10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V10</xm:sqref>
        </x14:conditionalFormatting>
        <x14:conditionalFormatting xmlns:xm="http://schemas.microsoft.com/office/excel/2006/main">
          <x14:cfRule type="iconSet" priority="51" id="{3855B568-B1FB-420E-AB7D-571196378123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$Z$11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V11</xm:sqref>
        </x14:conditionalFormatting>
        <x14:conditionalFormatting xmlns:xm="http://schemas.microsoft.com/office/excel/2006/main">
          <x14:cfRule type="iconSet" priority="27" id="{1892A8A3-F0BB-4F55-AD81-62A06DD178F9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$Z$12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V12</xm:sqref>
        </x14:conditionalFormatting>
        <x14:conditionalFormatting xmlns:xm="http://schemas.microsoft.com/office/excel/2006/main">
          <x14:cfRule type="iconSet" priority="19" id="{0B547B23-5F16-4D91-8F5B-4F36A948A98A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#REF!*$W$20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V13</xm:sqref>
        </x14:conditionalFormatting>
        <x14:conditionalFormatting xmlns:xm="http://schemas.microsoft.com/office/excel/2006/main">
          <x14:cfRule type="iconSet" priority="37" id="{622DB57C-94B5-430F-8BA2-C33A00A6D649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$V$18</xm:f>
              </x14:cfvo>
              <x14:cfIcon iconSet="3Symbols" iconId="0"/>
              <x14:cfIcon iconSet="3Symbols" iconId="0"/>
              <x14:cfIcon iconSet="3Symbols" iconId="2"/>
            </x14:iconSet>
          </x14:cfRule>
          <xm:sqref>V14</xm:sqref>
        </x14:conditionalFormatting>
        <x14:conditionalFormatting xmlns:xm="http://schemas.microsoft.com/office/excel/2006/main">
          <x14:cfRule type="iconSet" priority="20" id="{C300DFC4-672F-46A0-9AF2-B02C1DD5BA78}">
            <x14:iconSet iconSet="3Symbols" custom="1">
              <x14:cfvo type="percent">
                <xm:f>0</xm:f>
              </x14:cfvo>
              <x14:cfvo type="percent" gte="0">
                <xm:f>0</xm:f>
              </x14:cfvo>
              <x14:cfvo type="num">
                <xm:f>$W$20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W13</xm:sqref>
        </x14:conditionalFormatting>
        <x14:conditionalFormatting xmlns:xm="http://schemas.microsoft.com/office/excel/2006/main">
          <x14:cfRule type="iconSet" priority="39" id="{2D4EC23E-3B1F-4EFD-9C9C-FB162E4D5546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$W$18</xm:f>
              </x14:cfvo>
              <x14:cfIcon iconSet="3Symbols" iconId="0"/>
              <x14:cfIcon iconSet="3Symbols" iconId="0"/>
              <x14:cfIcon iconSet="3Symbols" iconId="2"/>
            </x14:iconSet>
          </x14:cfRule>
          <xm:sqref>W14</xm:sqref>
        </x14:conditionalFormatting>
        <x14:conditionalFormatting xmlns:xm="http://schemas.microsoft.com/office/excel/2006/main">
          <x14:cfRule type="iconSet" priority="55" id="{9A92F122-C413-4FA0-A087-D166C0BD1E45}">
            <x14:iconSet iconSet="3Symbols" custom="1">
              <x14:cfvo type="percent">
                <xm:f>0</xm:f>
              </x14:cfvo>
              <x14:cfvo type="percent" gte="0">
                <xm:f>0</xm:f>
              </x14:cfvo>
              <x14:cfvo type="num">
                <xm:f>$W$20</xm:f>
              </x14:cfvo>
              <x14:cfIcon iconSet="3Symbols" iconId="0"/>
              <x14:cfIcon iconSet="3Symbols" iconId="0"/>
              <x14:cfIcon iconSet="3Symbols" iconId="2"/>
            </x14:iconSet>
          </x14:cfRule>
          <xm:sqref>W8:W12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C70D5B3717064A9C1E7E60C62C3184" ma:contentTypeVersion="19" ma:contentTypeDescription="Creare un nuovo documento." ma:contentTypeScope="" ma:versionID="a18e1422a61b85b35d13900bea0bcf30">
  <xsd:schema xmlns:xsd="http://www.w3.org/2001/XMLSchema" xmlns:xs="http://www.w3.org/2001/XMLSchema" xmlns:p="http://schemas.microsoft.com/office/2006/metadata/properties" xmlns:ns2="964a4554-7537-4223-b80b-28134460c1b6" xmlns:ns3="19a9c922-bb03-4589-935f-bec3e5c8bdde" targetNamespace="http://schemas.microsoft.com/office/2006/metadata/properties" ma:root="true" ma:fieldsID="eec8d0ae145f99f1e92c725b6ec35e46" ns2:_="" ns3:_="">
    <xsd:import namespace="964a4554-7537-4223-b80b-28134460c1b6"/>
    <xsd:import namespace="19a9c922-bb03-4589-935f-bec3e5c8b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x007a_vh2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4a4554-7537-4223-b80b-28134460c1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7a_vh2" ma:index="20" nillable="true" ma:displayName="Testo" ma:internalName="_x007a_vh2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 immagine" ma:readOnly="false" ma:fieldId="{5cf76f15-5ced-4ddc-b409-7134ff3c332f}" ma:taxonomyMulti="true" ma:sspId="f2e0fe87-b971-4a6f-a1f8-4492634557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9c922-bb03-4589-935f-bec3e5c8bdd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c05f692-9c95-45ba-b586-7b624a955905}" ma:internalName="TaxCatchAll" ma:showField="CatchAllData" ma:web="19a9c922-bb03-4589-935f-bec3e5c8bd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7a_vh2 xmlns="964a4554-7537-4223-b80b-28134460c1b6" xsi:nil="true"/>
    <lcf76f155ced4ddcb4097134ff3c332f xmlns="964a4554-7537-4223-b80b-28134460c1b6">
      <Terms xmlns="http://schemas.microsoft.com/office/infopath/2007/PartnerControls"/>
    </lcf76f155ced4ddcb4097134ff3c332f>
    <TaxCatchAll xmlns="19a9c922-bb03-4589-935f-bec3e5c8bd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79ECA-329F-4E94-9EFC-7581A4C276FE}"/>
</file>

<file path=customXml/itemProps2.xml><?xml version="1.0" encoding="utf-8"?>
<ds:datastoreItem xmlns:ds="http://schemas.openxmlformats.org/officeDocument/2006/customXml" ds:itemID="{DB374A49-4503-4F0B-BA00-E135017C95B7}"/>
</file>

<file path=customXml/itemProps3.xml><?xml version="1.0" encoding="utf-8"?>
<ds:datastoreItem xmlns:ds="http://schemas.openxmlformats.org/officeDocument/2006/customXml" ds:itemID="{210BEF40-597E-4B51-84B1-3CE821AE1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Valeria</dc:creator>
  <cp:keywords/>
  <dc:description/>
  <cp:lastModifiedBy>Fossati Irene</cp:lastModifiedBy>
  <cp:revision/>
  <dcterms:created xsi:type="dcterms:W3CDTF">2024-05-20T14:01:20Z</dcterms:created>
  <dcterms:modified xsi:type="dcterms:W3CDTF">2025-06-12T09:37:55Z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0x010100E7C70D5B3717064A9C1E7E60C62C3184</vt:lpwstr>
  </property>
  <property fmtid="{D5CDD505-2E9C-101B-9397-08002B2CF9AE}" pid="3" name="MediaServiceImageTags">
    <vt:lpwstr/>
  </property>
</Properties>
</file>